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345" windowWidth="11490" windowHeight="73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1" i="1" l="1"/>
  <c r="H31" i="1"/>
  <c r="I71" i="1"/>
  <c r="J71" i="1"/>
  <c r="H71" i="1"/>
  <c r="I38" i="1"/>
  <c r="J38" i="1"/>
  <c r="H38" i="1"/>
  <c r="I63" i="1"/>
  <c r="J63" i="1"/>
  <c r="H63" i="1"/>
  <c r="O87" i="1" l="1"/>
  <c r="P87" i="1"/>
  <c r="Q87" i="1"/>
  <c r="R87" i="1"/>
  <c r="S87" i="1"/>
  <c r="N87" i="1"/>
  <c r="I86" i="1"/>
  <c r="J86" i="1"/>
  <c r="H86" i="1"/>
  <c r="I44" i="1" l="1"/>
  <c r="J44" i="1"/>
  <c r="H44" i="1"/>
  <c r="J53" i="1" l="1"/>
  <c r="I53" i="1"/>
  <c r="K31" i="1" l="1"/>
  <c r="J78" i="1" l="1"/>
  <c r="J88" i="1" s="1"/>
  <c r="I78" i="1"/>
  <c r="I88" i="1" s="1"/>
  <c r="H78" i="1"/>
  <c r="H53" i="1"/>
  <c r="H88" i="1" l="1"/>
</calcChain>
</file>

<file path=xl/sharedStrings.xml><?xml version="1.0" encoding="utf-8"?>
<sst xmlns="http://schemas.openxmlformats.org/spreadsheetml/2006/main" count="336" uniqueCount="150">
  <si>
    <t>№ п/п</t>
  </si>
  <si>
    <t>единица измерения</t>
  </si>
  <si>
    <t>х</t>
  </si>
  <si>
    <t>ОТЧЕТ</t>
  </si>
  <si>
    <t>Объем финансирования мероприятия муниципальной программы (рублей)</t>
  </si>
  <si>
    <t>План</t>
  </si>
  <si>
    <t>Факт&lt;***&gt;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</si>
  <si>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</si>
  <si>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</si>
  <si>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</si>
  <si>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</si>
  <si>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</si>
  <si>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</si>
  <si>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</si>
  <si>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</si>
  <si>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</si>
  <si>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</si>
  <si>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Основное мероприятие</t>
  </si>
  <si>
    <t>1.1.1.</t>
  </si>
  <si>
    <t>2.1.</t>
  </si>
  <si>
    <t>2.1.1.</t>
  </si>
  <si>
    <t>Всего по муниципальной программе</t>
  </si>
  <si>
    <t>Раздел</t>
  </si>
  <si>
    <t>Подраздел</t>
  </si>
  <si>
    <t>Коды классификации расходов</t>
  </si>
  <si>
    <t>Код основного мероприятия целевой статьи расходов &lt;******&gt;</t>
  </si>
  <si>
    <t>Целевые индикаторы реализации
мероприятия (группы мероприятий) муниципальной программы &lt;****&gt;</t>
  </si>
  <si>
    <t xml:space="preserve">Главный распорядитель бюджетных средств 
 бюджета поселения
</t>
  </si>
  <si>
    <t>03</t>
  </si>
  <si>
    <t>04</t>
  </si>
  <si>
    <t>01</t>
  </si>
  <si>
    <t>02</t>
  </si>
  <si>
    <t>бюджет сельского поселения</t>
  </si>
  <si>
    <t>13</t>
  </si>
  <si>
    <t>10</t>
  </si>
  <si>
    <t>08</t>
  </si>
  <si>
    <t>Всего по подпрограмме 1</t>
  </si>
  <si>
    <t>Всего по подпрограмме 2</t>
  </si>
  <si>
    <t>2.</t>
  </si>
  <si>
    <t>3.</t>
  </si>
  <si>
    <t>3.1.</t>
  </si>
  <si>
    <t>05</t>
  </si>
  <si>
    <t>3.1.1.</t>
  </si>
  <si>
    <t>4.</t>
  </si>
  <si>
    <t>4.1.</t>
  </si>
  <si>
    <t>09</t>
  </si>
  <si>
    <t>4.1.1.</t>
  </si>
  <si>
    <t>4.1.2.</t>
  </si>
  <si>
    <t>Всего по подпрограмме 4</t>
  </si>
  <si>
    <t>5.</t>
  </si>
  <si>
    <t>Мероприятие 2: Создание протовопожарных минерализованных полос на территории сельского поселения</t>
  </si>
  <si>
    <t>5.1.</t>
  </si>
  <si>
    <t>5.1.1.</t>
  </si>
  <si>
    <t>5.1.2.</t>
  </si>
  <si>
    <t>Всего по подпрограмме 5</t>
  </si>
  <si>
    <t>Всего по подпрограмме 6</t>
  </si>
  <si>
    <t>7.</t>
  </si>
  <si>
    <t>7.1.</t>
  </si>
  <si>
    <t>7.1.1.</t>
  </si>
  <si>
    <t>Всего по подпрограмме 7</t>
  </si>
  <si>
    <t>Подпрограмма 1 : "Обеспечение эффективного муниципального управления, управление общественными финансами и имуществом сельского поселения"</t>
  </si>
  <si>
    <t>Мероприятие 1: Обеспечение жителей поселения уличным освещением</t>
  </si>
  <si>
    <t>%</t>
  </si>
  <si>
    <t>шт.</t>
  </si>
  <si>
    <t>чел.</t>
  </si>
  <si>
    <t>97,76</t>
  </si>
  <si>
    <t xml:space="preserve">Наименование мероприятия
муниципальной программы 
Глуховского сельского поселения Калачинского муниципального района Омской области (далее –
 муниципальная программа)
</t>
  </si>
  <si>
    <t>Администрация Глуховского сельского поселения</t>
  </si>
  <si>
    <t xml:space="preserve"> "Развитие местного самоуправления и решение вопросов местного значения в Глуховском сельском поселении Калачинского муниципального района Омской области на 2020-2025 годы" </t>
  </si>
  <si>
    <t>Цель подпрограммы 2 муниципальной программы: Повышение культурного и нравственного уровня развития населения Глуховского сельского поселения</t>
  </si>
  <si>
    <t>Подпрограмма 2: «Развитие культуры на территории Глуховского сельского поселения Калачинского муниципального района Омской области»</t>
  </si>
  <si>
    <t xml:space="preserve">Задачи подпрограммы 2 муниципальной программы :Создание    условий    для    формирования культурных  потребностей  детей  и   молодежи, эстетического воспитания населения
</t>
  </si>
  <si>
    <t>Мероприятие 2: Содержание и уборка территорий, улиц, площадей, тротуаров (за исключением придомовых территорий)</t>
  </si>
  <si>
    <t>Мероприятие 3: Организация и содержание мест захоронения. Организация ритуальных услуг в части создания специализированной службы по вопросам похоронного дела</t>
  </si>
  <si>
    <t>Доля расходов бюджета Глуховского сельского поселения на обеспечение энергетическими ресурсами бюджетных учреждений</t>
  </si>
  <si>
    <t xml:space="preserve">Количество проведенных культурно-досуговых мероприятий;
 Количество посещающих культурно-досуговые мероприятия;
Количество культурно-досуговых формирований;
Количество участников в культурно-досуговых формированиях.
</t>
  </si>
  <si>
    <t xml:space="preserve">Мероприятие 1: Содержание автомобильных дорог в границах населеных пунктов Глуховского сельского поселегния   </t>
  </si>
  <si>
    <t xml:space="preserve">Мероприятие 2:  Капитальный ремонт, ремонт автомобильных дорог общего пользования местного значения в поселениях </t>
  </si>
  <si>
    <t>Цель подпрограммы  муниципальной программы: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сельского поселения</t>
  </si>
  <si>
    <t xml:space="preserve"> Процент соответствия нормативным требованиям внутрипоселковых автомобильных дорог, находящихся на содержании, от общей протяженности сети внутрипоселковых автомобильных дорог</t>
  </si>
  <si>
    <t xml:space="preserve"> 05.4 01 29990</t>
  </si>
  <si>
    <t xml:space="preserve">Задачи ПП 6 муниципальной программы: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характера; 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</t>
  </si>
  <si>
    <t xml:space="preserve">Цель подпрограммы 6 муниципальной программы: Снижение риска возникновения чрезвычайных ситуаций и предотвращение экономического ущерба от них;
 Снижение количества пожаров, гибели людей на пожарах; 
Обеспечение безопасности на водных объектах
</t>
  </si>
  <si>
    <t xml:space="preserve"> 05.6 01 29990</t>
  </si>
  <si>
    <t xml:space="preserve">Снижение количества пожаров на территории поселения </t>
  </si>
  <si>
    <t>ед</t>
  </si>
  <si>
    <t>Подпрограмма 6:«Защита населения и территорий от чрезвычайных ситуаций, обеспечение первичных мер пожарной безопасности и безопасности людей на водных объектах на территории  Глуховского сельского поселения Калачинского муниципального  района Омской  области»</t>
  </si>
  <si>
    <t>Подпрограмма 7: «Энергосбережение и повышение энергетической эффективности на территории  Глуховского сельского поселения Калачинского муниципального  района Омской  области»</t>
  </si>
  <si>
    <t>Подпрограмма 5: «Модернизация и развитие автомобильных дорог, обеспечение безопасности дорожного движения в Глуховском сельском поселении  Калачинского муниципального района Омской области»</t>
  </si>
  <si>
    <t>Подпрограмма 4: «Развитие жилищно-коммунального хозяйства сельского поселения»</t>
  </si>
  <si>
    <t xml:space="preserve">Задачи подпрограммы 4 муниципальной программы: Повышение энергетической эффективности и сокращение энергетических издержек в бюджете сельского поселения
Улучшение состояния окружающей среды, экологическая  безопасность развития поселения, создание благоприятных  условий для проживания жителей
Повышение уровня развития социальной инфраструктуры и инженерного обустройства Глуховского сельского поселения
 Создание условий для развития индивидуального жилищного строительства
</t>
  </si>
  <si>
    <t>Цель подпрограммы 4 муниципальной программы: Улучшение качества жизни населения за счет повышения эффективности функционирования жилищно-коммунального хозяйства в целом</t>
  </si>
  <si>
    <t>Цель подпрограммы 3 муниципальной программы: Повышение роли физической культуры и спорта в жизни населения Глуховского сельского поселения, сохранение и укрепление здоровья населения, формирование потребности в здоровом образе жизни.</t>
  </si>
  <si>
    <t>Подпрограмма 3: «Развитие массового спорта на  территории Глуховского сельского поселения Калачинского муниципального района Омской области»</t>
  </si>
  <si>
    <t>Мероприятие 1: Повышение энергетической эффективности и сокращение энергетических издержек в бюджетном секторе Глуховского сельского поселения</t>
  </si>
  <si>
    <t xml:space="preserve">Задачи подпрограммы 7 муниципальной программы: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граждан;
</t>
  </si>
  <si>
    <t>Цель подпрограммы 7 муниципальной программы:Снижение финансовой нагрузки на бюджет Глуховского сельского поселения Калачинского муниципального района Омской области за счет сокращения платежей за топливо, тепло и электроэнергию</t>
  </si>
  <si>
    <t>6.1.2.</t>
  </si>
  <si>
    <t>6.1.</t>
  </si>
  <si>
    <t>6.</t>
  </si>
  <si>
    <t>05 3 00 00000</t>
  </si>
  <si>
    <t xml:space="preserve">Задачи ПП 5.  муниципальной программы: Обеспечение населенных пунктов круглогодичной связью по автомобильным дорогам с твердым покрытием.
Предупреждение дорожно-транспортных происшествий, вызванных некачественным состоянием автомобильных дорог.
</t>
  </si>
  <si>
    <t>4.1.6.</t>
  </si>
  <si>
    <t>05.3 01 60020</t>
  </si>
  <si>
    <t xml:space="preserve"> 05.3 01 29990</t>
  </si>
  <si>
    <t>05 0 00 00000</t>
  </si>
  <si>
    <t xml:space="preserve"> 05 3 01 29990</t>
  </si>
  <si>
    <t>05 1 00 00000</t>
  </si>
  <si>
    <t>05 1 01 29990</t>
  </si>
  <si>
    <t>05 1 01 51182</t>
  </si>
  <si>
    <t>федеральный бюджет</t>
  </si>
  <si>
    <t>областной бюджет</t>
  </si>
  <si>
    <t>05 1 01 70550</t>
  </si>
  <si>
    <t>05 1 01 S0550</t>
  </si>
  <si>
    <t>районный бюджет</t>
  </si>
  <si>
    <t>Цель ПП - Осуществление эффективного муниципального управления, управление общественными финансами и имуществом Глуховского сельского и имуществом сельского поселения</t>
  </si>
  <si>
    <t xml:space="preserve">Цель МП: Развитие местного самоуправления и решение вопросов местного значения в Глуховском сельском поселении.
Развитие экономического потенциала Глуховского сельского поселения Калачинского муниципального района Омской области.
</t>
  </si>
  <si>
    <t xml:space="preserve">Задачи муниципальной программы: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Калачинского муниципального района;
создание    условий    для    формирования культурных  потребностей  детей  и   молодежи, эстетического воспитания населения;
создание условий устойчивого развития физической культуры и спорта на территории Глуховского сельского поселения;
повышение энергетической эффективности и сокращение энергетических издержек в бюджете сельского поселения;
улучшение состояния окружающей среды, экологическая  безопасность развития поселения, создание благоприятных  условий для проживания жителей;
повышение уровня развития социальной инфраструктуры и инженерного обустройства Глуховского сельского поселения;
создание условий для развития индивидуального жилищного строительства;
обеспечение населенных пунктов круглогодичной связью по автомобильным дорогам с твердым покрытием;
предупреждение дорожно-транспортных происшествий, вызванных некачественным состоянием автомобильных дорог;
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характера.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граждан.
</t>
  </si>
  <si>
    <t>Ведомственная целевая программа администрации Глуховского сельского поселения "Обеспечение эффективного осуществления своих полномочий администрацией Глуховского сельского поселения на 2020-2025 годы"</t>
  </si>
  <si>
    <t>Задача 1 ПП - 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.</t>
  </si>
  <si>
    <t xml:space="preserve">единиц </t>
  </si>
  <si>
    <t xml:space="preserve">Степень соответствия освещаемой информации о деятельности администрации Глуховского сельского поселения КМР требованиям федерального законодательства                           
</t>
  </si>
  <si>
    <t>Количество нарушений, выявленных контролирующими органами при проведении проверок   в части правильности ведения бюджетного учета и исполнения сметы (в том числе налоговыми органами, отделением Пенсионного фонда Российской Федерации, отделением Фонда социального страхования Российской Федерации)</t>
  </si>
  <si>
    <t>Мероприятие 1:  Организация предоставления культурно-досугового обслуживания населения;</t>
  </si>
  <si>
    <t xml:space="preserve">Задача  ПП 3 муниципальной программы:   Создание условий устойчивого развития физической культуры и спорта на территории Глуховского сельского поселения.                                           </t>
  </si>
  <si>
    <t>Доля жителей Глуховского сельского поселения систематически занимающихся физической культурой и спортом</t>
  </si>
  <si>
    <t xml:space="preserve">Количество несчастных случаев на воде </t>
  </si>
  <si>
    <t xml:space="preserve">Доля энергоэффективных источников света в системах уличного освещения на территории  Глуховского сельского поселения </t>
  </si>
  <si>
    <t>715              28964                     31                                   260</t>
  </si>
  <si>
    <t>715                    28340                 31                            255</t>
  </si>
  <si>
    <t>715                        28964                            31                                         260</t>
  </si>
  <si>
    <t>ед.                    чел.                       Ед.                       Чел.</t>
  </si>
  <si>
    <t>Всего по подпрограмме 3</t>
  </si>
  <si>
    <t>Мероприятие 1: Создание условий длоя осуществления мероприятий массового спорта</t>
  </si>
  <si>
    <t xml:space="preserve"> 05. 4.01 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</si>
  <si>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</si>
  <si>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8.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</si>
  <si>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</si>
  <si>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Мероприятие 1 ОМ 1 ПП - Реализация инициативных проектов в сфере формирования комфортной городской среды</t>
  </si>
  <si>
    <t>8.1.</t>
  </si>
  <si>
    <t>Подпрограмма 8. «Формирование комфортной городской среды Глуховского сельского поселения»</t>
  </si>
  <si>
    <t>Всего по подпрограмме 8</t>
  </si>
  <si>
    <t>Количество реализованных инициативных проектов</t>
  </si>
  <si>
    <t>2024г.</t>
  </si>
  <si>
    <t>2024 г.</t>
  </si>
  <si>
    <t>2880.59</t>
  </si>
  <si>
    <t>05.4.01</t>
  </si>
  <si>
    <t>05 1 01 80020</t>
  </si>
  <si>
    <t>о реализации муниципальной программы Глуховского сельского поселения Калачинского муниципального района Омской области за 2024год</t>
  </si>
  <si>
    <t xml:space="preserve">Приложение № 1
к постановлению от 00.05.2025 г. № 00-п "Об исполнении муниципальной программы Глуховского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 Глуховском сельском поселении Калачинского муниципального района Омской области на 2020-2025 годы" за 2023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</si>
</sst>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1" fillId="2" borderId="10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0" fillId="2" borderId="5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5" fillId="2" borderId="5" xfId="0" applyFont="1" applyFill="1" applyBorder="1"/>
    <xf numFmtId="0" fontId="15" fillId="2" borderId="0" xfId="0" applyFont="1" applyFill="1"/>
    <xf numFmtId="0" fontId="1" fillId="2" borderId="8" xfId="0" applyFont="1" applyFill="1" applyBorder="1" applyAlignment="1">
      <alignment horizontal="left" vertical="center" wrapText="1"/>
    </xf>
    <xf numFmtId="0" fontId="0" fillId="2" borderId="5" xfId="0" applyFont="1" applyFill="1" applyBorder="1"/>
    <xf numFmtId="0" fontId="0" fillId="2" borderId="0" xfId="0" applyFont="1" applyFill="1"/>
    <xf numFmtId="16" fontId="2" fillId="2" borderId="2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9" fillId="2" borderId="5" xfId="0" applyFont="1" applyFill="1" applyBorder="1"/>
    <xf numFmtId="0" fontId="9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2" fontId="6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9" fontId="1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wrapText="1"/>
    </xf>
    <xf numFmtId="2" fontId="0" fillId="2" borderId="0" xfId="0" applyNumberFormat="1" applyFont="1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14" fontId="1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6" fillId="2" borderId="2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vertical="center"/>
    </xf>
    <xf numFmtId="0" fontId="18" fillId="2" borderId="5" xfId="0" applyFont="1" applyFill="1" applyBorder="1"/>
    <xf numFmtId="0" fontId="18" fillId="2" borderId="0" xfId="0" applyFont="1" applyFill="1"/>
    <xf numFmtId="0" fontId="17" fillId="2" borderId="1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center"/>
    </xf>
    <xf numFmtId="0" fontId="17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vertical="center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vertical="center"/>
    </xf>
    <xf numFmtId="49" fontId="1" fillId="2" borderId="7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7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/>
    </xf>
    <xf numFmtId="49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9" fontId="17" fillId="2" borderId="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9" fontId="1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topLeftCell="C22" zoomScale="90" zoomScaleNormal="90" workbookViewId="0">
      <selection activeCell="C29" sqref="C29"/>
    </sheetView>
  </sheetViews>
  <sheetFormatPr defaultRowHeight="15" x14ac:dyDescent="0.25"/>
  <cols>
    <col min="1" max="1" width="6.42578125" style="6" customWidth="1"/>
    <col min="2" max="2" width="42.85546875" style="6" customWidth="1"/>
    <col min="3" max="3" width="15.28515625" style="6" customWidth="1"/>
    <col min="4" max="4" width="7.5703125" style="6" customWidth="1"/>
    <col min="5" max="5" width="6.7109375" style="6" customWidth="1"/>
    <col min="6" max="6" width="13.85546875" style="6" customWidth="1"/>
    <col min="7" max="7" width="16.140625" style="6" customWidth="1"/>
    <col min="8" max="8" width="15.85546875" style="6" customWidth="1"/>
    <col min="9" max="9" width="13.140625" style="6" bestFit="1" customWidth="1"/>
    <col min="10" max="10" width="14.140625" style="6" customWidth="1"/>
    <col min="11" max="11" width="15" style="6" customWidth="1"/>
    <col min="12" max="12" width="24.85546875" style="6" customWidth="1"/>
    <col min="13" max="15" width="9.140625" style="6"/>
    <col min="16" max="16" width="11.42578125" style="6" customWidth="1"/>
    <col min="17" max="17" width="14.85546875" style="6" customWidth="1"/>
    <col min="18" max="18" width="14" style="6" customWidth="1"/>
    <col min="19" max="19" width="14.85546875" style="6" customWidth="1"/>
    <col min="20" max="20" width="9.140625" style="6" hidden="1" customWidth="1"/>
    <col min="21" max="16384" width="9.140625" style="6"/>
  </cols>
  <sheetData>
    <row r="1" spans="1:21" ht="15" customHeight="1" x14ac:dyDescent="0.25">
      <c r="N1" s="202" t="s">
        <v>149</v>
      </c>
      <c r="O1" s="202"/>
      <c r="P1" s="202"/>
      <c r="Q1" s="202"/>
      <c r="R1" s="202"/>
      <c r="S1" s="202"/>
      <c r="T1" s="202"/>
    </row>
    <row r="2" spans="1:21" ht="15" customHeight="1" x14ac:dyDescent="0.25">
      <c r="N2" s="202"/>
      <c r="O2" s="202"/>
      <c r="P2" s="202"/>
      <c r="Q2" s="202"/>
      <c r="R2" s="202"/>
      <c r="S2" s="202"/>
      <c r="T2" s="202"/>
    </row>
    <row r="3" spans="1:21" ht="10.5" customHeight="1" x14ac:dyDescent="0.25">
      <c r="N3" s="202"/>
      <c r="O3" s="202"/>
      <c r="P3" s="202"/>
      <c r="Q3" s="202"/>
      <c r="R3" s="202"/>
      <c r="S3" s="202"/>
      <c r="T3" s="202"/>
    </row>
    <row r="4" spans="1:21" ht="42.75" customHeight="1" x14ac:dyDescent="0.25">
      <c r="N4" s="202"/>
      <c r="O4" s="202"/>
      <c r="P4" s="202"/>
      <c r="Q4" s="202"/>
      <c r="R4" s="202"/>
      <c r="S4" s="202"/>
      <c r="T4" s="202"/>
    </row>
    <row r="5" spans="1:2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1" ht="18.75" x14ac:dyDescent="0.3">
      <c r="A6" s="204" t="s">
        <v>3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1" ht="18.75" x14ac:dyDescent="0.3">
      <c r="A7" s="204" t="s">
        <v>148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1" ht="5.25" customHeight="1" x14ac:dyDescent="0.3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1" ht="18.75" x14ac:dyDescent="0.3">
      <c r="A9" s="159" t="s">
        <v>68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</row>
    <row r="10" spans="1:2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1" ht="36.75" customHeight="1" x14ac:dyDescent="0.25">
      <c r="A11" s="162" t="s">
        <v>0</v>
      </c>
      <c r="B11" s="161" t="s">
        <v>66</v>
      </c>
      <c r="C11" s="162" t="s">
        <v>4</v>
      </c>
      <c r="D11" s="162"/>
      <c r="E11" s="162"/>
      <c r="F11" s="162"/>
      <c r="G11" s="162"/>
      <c r="H11" s="162"/>
      <c r="I11" s="162"/>
      <c r="J11" s="162"/>
      <c r="K11" s="162"/>
      <c r="L11" s="161" t="s">
        <v>26</v>
      </c>
      <c r="M11" s="161"/>
      <c r="N11" s="161"/>
      <c r="O11" s="161"/>
      <c r="P11" s="161"/>
      <c r="Q11" s="161"/>
      <c r="R11" s="177" t="s">
        <v>13</v>
      </c>
      <c r="S11" s="177" t="s">
        <v>14</v>
      </c>
      <c r="T11" s="177"/>
      <c r="U11" s="9"/>
    </row>
    <row r="12" spans="1:21" ht="32.25" customHeight="1" x14ac:dyDescent="0.25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 t="s">
        <v>7</v>
      </c>
      <c r="M12" s="168" t="s">
        <v>1</v>
      </c>
      <c r="N12" s="162" t="s">
        <v>10</v>
      </c>
      <c r="O12" s="162"/>
      <c r="P12" s="162"/>
      <c r="Q12" s="177" t="s">
        <v>12</v>
      </c>
      <c r="R12" s="177"/>
      <c r="S12" s="177"/>
      <c r="T12" s="177"/>
      <c r="U12" s="9"/>
    </row>
    <row r="13" spans="1:21" ht="21.75" customHeight="1" x14ac:dyDescent="0.25">
      <c r="A13" s="162"/>
      <c r="B13" s="162"/>
      <c r="C13" s="161" t="s">
        <v>27</v>
      </c>
      <c r="D13" s="205" t="s">
        <v>24</v>
      </c>
      <c r="E13" s="206"/>
      <c r="F13" s="207"/>
      <c r="G13" s="161" t="s">
        <v>9</v>
      </c>
      <c r="H13" s="162" t="s">
        <v>8</v>
      </c>
      <c r="I13" s="162" t="s">
        <v>143</v>
      </c>
      <c r="J13" s="162"/>
      <c r="K13" s="177" t="s">
        <v>11</v>
      </c>
      <c r="L13" s="162"/>
      <c r="M13" s="168"/>
      <c r="N13" s="162" t="s">
        <v>8</v>
      </c>
      <c r="O13" s="162" t="s">
        <v>144</v>
      </c>
      <c r="P13" s="162"/>
      <c r="Q13" s="177"/>
      <c r="R13" s="177"/>
      <c r="S13" s="177"/>
      <c r="T13" s="177"/>
      <c r="U13" s="9"/>
    </row>
    <row r="14" spans="1:21" ht="105" customHeight="1" x14ac:dyDescent="0.25">
      <c r="A14" s="162"/>
      <c r="B14" s="162"/>
      <c r="C14" s="161"/>
      <c r="D14" s="10" t="s">
        <v>22</v>
      </c>
      <c r="E14" s="10" t="s">
        <v>23</v>
      </c>
      <c r="F14" s="10" t="s">
        <v>25</v>
      </c>
      <c r="G14" s="161"/>
      <c r="H14" s="162"/>
      <c r="I14" s="11" t="s">
        <v>5</v>
      </c>
      <c r="J14" s="11" t="s">
        <v>6</v>
      </c>
      <c r="K14" s="177"/>
      <c r="L14" s="162"/>
      <c r="M14" s="168"/>
      <c r="N14" s="162"/>
      <c r="O14" s="12" t="s">
        <v>5</v>
      </c>
      <c r="P14" s="12" t="s">
        <v>6</v>
      </c>
      <c r="Q14" s="177"/>
      <c r="R14" s="177"/>
      <c r="S14" s="177"/>
      <c r="T14" s="177"/>
      <c r="U14" s="9"/>
    </row>
    <row r="15" spans="1:21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208">
        <v>19</v>
      </c>
      <c r="T15" s="208"/>
      <c r="U15" s="9"/>
    </row>
    <row r="16" spans="1:21" s="16" customFormat="1" ht="39" customHeight="1" x14ac:dyDescent="0.25">
      <c r="A16" s="209" t="s">
        <v>116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15"/>
    </row>
    <row r="17" spans="1:21" s="19" customFormat="1" ht="213.75" customHeight="1" x14ac:dyDescent="0.25">
      <c r="A17" s="214" t="s">
        <v>117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17"/>
      <c r="U17" s="18"/>
    </row>
    <row r="18" spans="1:21" s="19" customFormat="1" ht="21.75" customHeight="1" x14ac:dyDescent="0.25">
      <c r="A18" s="210" t="s">
        <v>60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17"/>
      <c r="U18" s="18"/>
    </row>
    <row r="19" spans="1:21" s="16" customFormat="1" ht="25.5" customHeight="1" x14ac:dyDescent="0.25">
      <c r="A19" s="210" t="s">
        <v>115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2"/>
      <c r="U19" s="15"/>
    </row>
    <row r="20" spans="1:21" s="19" customFormat="1" ht="66.75" customHeight="1" x14ac:dyDescent="0.25">
      <c r="A20" s="12" t="s">
        <v>15</v>
      </c>
      <c r="B20" s="150" t="s">
        <v>119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2"/>
      <c r="U20" s="18"/>
    </row>
    <row r="21" spans="1:21" s="26" customFormat="1" ht="15.75" x14ac:dyDescent="0.25">
      <c r="A21" s="20" t="s">
        <v>16</v>
      </c>
      <c r="B21" s="180" t="s">
        <v>17</v>
      </c>
      <c r="C21" s="181"/>
      <c r="D21" s="181"/>
      <c r="E21" s="181"/>
      <c r="F21" s="181"/>
      <c r="G21" s="182"/>
      <c r="H21" s="21"/>
      <c r="I21" s="2"/>
      <c r="J21" s="2"/>
      <c r="K21" s="2"/>
      <c r="L21" s="22" t="s">
        <v>2</v>
      </c>
      <c r="M21" s="22" t="s">
        <v>2</v>
      </c>
      <c r="N21" s="23" t="s">
        <v>2</v>
      </c>
      <c r="O21" s="23" t="s">
        <v>2</v>
      </c>
      <c r="P21" s="23" t="s">
        <v>2</v>
      </c>
      <c r="Q21" s="23" t="s">
        <v>2</v>
      </c>
      <c r="R21" s="23" t="s">
        <v>2</v>
      </c>
      <c r="S21" s="5" t="s">
        <v>2</v>
      </c>
      <c r="T21" s="24"/>
      <c r="U21" s="25"/>
    </row>
    <row r="22" spans="1:21" s="109" customFormat="1" ht="47.25" customHeight="1" x14ac:dyDescent="0.25">
      <c r="A22" s="174" t="s">
        <v>18</v>
      </c>
      <c r="B22" s="169" t="s">
        <v>118</v>
      </c>
      <c r="C22" s="139" t="s">
        <v>67</v>
      </c>
      <c r="D22" s="106" t="s">
        <v>30</v>
      </c>
      <c r="E22" s="106" t="s">
        <v>31</v>
      </c>
      <c r="F22" s="106" t="s">
        <v>107</v>
      </c>
      <c r="G22" s="28" t="s">
        <v>32</v>
      </c>
      <c r="H22" s="29">
        <v>954.37</v>
      </c>
      <c r="I22" s="29">
        <v>954.37</v>
      </c>
      <c r="J22" s="29">
        <v>954.37</v>
      </c>
      <c r="K22" s="30">
        <v>1</v>
      </c>
      <c r="L22" s="176" t="s">
        <v>121</v>
      </c>
      <c r="M22" s="162" t="s">
        <v>62</v>
      </c>
      <c r="N22" s="162">
        <v>100</v>
      </c>
      <c r="O22" s="162">
        <v>100</v>
      </c>
      <c r="P22" s="162">
        <v>100</v>
      </c>
      <c r="Q22" s="162">
        <v>1</v>
      </c>
      <c r="R22" s="162">
        <v>1</v>
      </c>
      <c r="S22" s="120"/>
      <c r="T22" s="107"/>
      <c r="U22" s="108"/>
    </row>
    <row r="23" spans="1:21" s="109" customFormat="1" ht="55.5" customHeight="1" x14ac:dyDescent="0.25">
      <c r="A23" s="175"/>
      <c r="B23" s="170"/>
      <c r="C23" s="149"/>
      <c r="D23" s="106" t="s">
        <v>30</v>
      </c>
      <c r="E23" s="106" t="s">
        <v>29</v>
      </c>
      <c r="F23" s="106" t="s">
        <v>107</v>
      </c>
      <c r="G23" s="28" t="s">
        <v>32</v>
      </c>
      <c r="H23" s="29">
        <v>2880.59</v>
      </c>
      <c r="I23" s="29">
        <v>2880.59</v>
      </c>
      <c r="J23" s="29" t="s">
        <v>145</v>
      </c>
      <c r="K23" s="30">
        <v>1</v>
      </c>
      <c r="L23" s="176"/>
      <c r="M23" s="162"/>
      <c r="N23" s="162"/>
      <c r="O23" s="162"/>
      <c r="P23" s="162"/>
      <c r="Q23" s="162"/>
      <c r="R23" s="162"/>
      <c r="S23" s="121">
        <v>100</v>
      </c>
      <c r="T23" s="112"/>
      <c r="U23" s="108"/>
    </row>
    <row r="24" spans="1:21" s="109" customFormat="1" ht="49.5" customHeight="1" x14ac:dyDescent="0.25">
      <c r="A24" s="175"/>
      <c r="B24" s="170"/>
      <c r="C24" s="149"/>
      <c r="D24" s="106" t="s">
        <v>30</v>
      </c>
      <c r="E24" s="106" t="s">
        <v>33</v>
      </c>
      <c r="F24" s="106" t="s">
        <v>108</v>
      </c>
      <c r="G24" s="28" t="s">
        <v>32</v>
      </c>
      <c r="H24" s="29">
        <v>74.78</v>
      </c>
      <c r="I24" s="29">
        <v>74.78</v>
      </c>
      <c r="J24" s="29">
        <v>74.78</v>
      </c>
      <c r="K24" s="30">
        <v>1</v>
      </c>
      <c r="L24" s="199" t="s">
        <v>122</v>
      </c>
      <c r="M24" s="105"/>
      <c r="N24" s="105"/>
      <c r="O24" s="105"/>
      <c r="P24" s="105"/>
      <c r="Q24" s="105"/>
      <c r="R24" s="105"/>
      <c r="S24" s="121"/>
      <c r="T24" s="112"/>
      <c r="U24" s="108"/>
    </row>
    <row r="25" spans="1:21" s="109" customFormat="1" ht="35.25" customHeight="1" x14ac:dyDescent="0.25">
      <c r="A25" s="175"/>
      <c r="B25" s="170"/>
      <c r="C25" s="149"/>
      <c r="D25" s="106" t="s">
        <v>31</v>
      </c>
      <c r="E25" s="106" t="s">
        <v>28</v>
      </c>
      <c r="F25" s="106" t="s">
        <v>109</v>
      </c>
      <c r="G25" s="28" t="s">
        <v>110</v>
      </c>
      <c r="H25" s="29">
        <v>235.79</v>
      </c>
      <c r="I25" s="29">
        <v>235.79</v>
      </c>
      <c r="J25" s="29">
        <v>235.79</v>
      </c>
      <c r="K25" s="30">
        <v>1</v>
      </c>
      <c r="L25" s="200"/>
      <c r="M25" s="105" t="s">
        <v>120</v>
      </c>
      <c r="N25" s="105">
        <v>0</v>
      </c>
      <c r="O25" s="105">
        <v>0</v>
      </c>
      <c r="P25" s="105">
        <v>0</v>
      </c>
      <c r="Q25" s="105">
        <v>1</v>
      </c>
      <c r="R25" s="105">
        <v>1</v>
      </c>
      <c r="S25" s="121">
        <v>100</v>
      </c>
      <c r="T25" s="112"/>
      <c r="U25" s="108"/>
    </row>
    <row r="26" spans="1:21" s="109" customFormat="1" ht="33.75" customHeight="1" x14ac:dyDescent="0.25">
      <c r="A26" s="175"/>
      <c r="B26" s="170"/>
      <c r="C26" s="149"/>
      <c r="D26" s="227" t="s">
        <v>29</v>
      </c>
      <c r="E26" s="227" t="s">
        <v>41</v>
      </c>
      <c r="F26" s="227" t="s">
        <v>112</v>
      </c>
      <c r="G26" s="74" t="s">
        <v>111</v>
      </c>
      <c r="H26" s="228">
        <v>133.85</v>
      </c>
      <c r="I26" s="228">
        <v>133.85</v>
      </c>
      <c r="J26" s="228">
        <v>133.85</v>
      </c>
      <c r="K26" s="229">
        <v>1</v>
      </c>
      <c r="L26" s="200"/>
      <c r="M26" s="122"/>
      <c r="N26" s="122"/>
      <c r="O26" s="122"/>
      <c r="P26" s="122"/>
      <c r="Q26" s="122"/>
      <c r="R26" s="122"/>
      <c r="S26" s="123"/>
      <c r="T26" s="112"/>
      <c r="U26" s="108"/>
    </row>
    <row r="27" spans="1:21" s="109" customFormat="1" ht="38.25" customHeight="1" x14ac:dyDescent="0.25">
      <c r="A27" s="175"/>
      <c r="B27" s="170"/>
      <c r="C27" s="149"/>
      <c r="D27" s="227" t="s">
        <v>29</v>
      </c>
      <c r="E27" s="227" t="s">
        <v>41</v>
      </c>
      <c r="F27" s="227" t="s">
        <v>113</v>
      </c>
      <c r="G27" s="74" t="s">
        <v>114</v>
      </c>
      <c r="H27" s="228">
        <v>4.1399999999999997</v>
      </c>
      <c r="I27" s="228">
        <v>4.1399999999999997</v>
      </c>
      <c r="J27" s="228">
        <v>4.1399999999999997</v>
      </c>
      <c r="K27" s="229">
        <v>1</v>
      </c>
      <c r="L27" s="200"/>
      <c r="M27" s="122"/>
      <c r="N27" s="122"/>
      <c r="O27" s="122"/>
      <c r="P27" s="122"/>
      <c r="Q27" s="122"/>
      <c r="R27" s="122"/>
      <c r="S27" s="123"/>
      <c r="T27" s="112"/>
      <c r="U27" s="108"/>
    </row>
    <row r="28" spans="1:21" s="109" customFormat="1" ht="42.75" customHeight="1" x14ac:dyDescent="0.25">
      <c r="A28" s="175"/>
      <c r="B28" s="170"/>
      <c r="C28" s="149"/>
      <c r="D28" s="227" t="s">
        <v>29</v>
      </c>
      <c r="E28" s="227" t="s">
        <v>41</v>
      </c>
      <c r="F28" s="227" t="s">
        <v>113</v>
      </c>
      <c r="G28" s="74" t="s">
        <v>32</v>
      </c>
      <c r="H28" s="228">
        <v>0.23</v>
      </c>
      <c r="I28" s="228">
        <v>0.23</v>
      </c>
      <c r="J28" s="228">
        <v>0.23</v>
      </c>
      <c r="K28" s="229">
        <v>1</v>
      </c>
      <c r="L28" s="200"/>
      <c r="M28" s="116"/>
      <c r="N28" s="116"/>
      <c r="O28" s="116"/>
      <c r="P28" s="116"/>
      <c r="Q28" s="116"/>
      <c r="R28" s="116"/>
      <c r="S28" s="115"/>
      <c r="T28" s="112"/>
      <c r="U28" s="108"/>
    </row>
    <row r="29" spans="1:21" s="109" customFormat="1" ht="42.75" customHeight="1" x14ac:dyDescent="0.25">
      <c r="A29" s="113"/>
      <c r="B29" s="110"/>
      <c r="C29" s="111"/>
      <c r="D29" s="106" t="s">
        <v>34</v>
      </c>
      <c r="E29" s="227" t="s">
        <v>30</v>
      </c>
      <c r="F29" s="227" t="s">
        <v>147</v>
      </c>
      <c r="G29" s="74" t="s">
        <v>32</v>
      </c>
      <c r="H29" s="228">
        <v>169.29</v>
      </c>
      <c r="I29" s="228">
        <v>169.29</v>
      </c>
      <c r="J29" s="228">
        <v>169.29</v>
      </c>
      <c r="K29" s="229">
        <v>1</v>
      </c>
      <c r="L29" s="200"/>
      <c r="M29" s="114"/>
      <c r="N29" s="114"/>
      <c r="O29" s="114"/>
      <c r="P29" s="114"/>
      <c r="Q29" s="114"/>
      <c r="R29" s="114"/>
      <c r="S29" s="115"/>
      <c r="T29" s="112"/>
      <c r="U29" s="108"/>
    </row>
    <row r="30" spans="1:21" s="109" customFormat="1" ht="22.5" customHeight="1" x14ac:dyDescent="0.25">
      <c r="A30" s="124"/>
      <c r="B30" s="110"/>
      <c r="C30" s="111"/>
      <c r="D30" s="106"/>
      <c r="E30" s="217"/>
      <c r="F30" s="217"/>
      <c r="G30" s="218"/>
      <c r="H30" s="219"/>
      <c r="I30" s="219"/>
      <c r="J30" s="219"/>
      <c r="K30" s="220"/>
      <c r="L30" s="201"/>
      <c r="M30" s="114"/>
      <c r="N30" s="114"/>
      <c r="O30" s="114"/>
      <c r="P30" s="114"/>
      <c r="Q30" s="114"/>
      <c r="R30" s="114"/>
      <c r="S30" s="115"/>
      <c r="T30" s="112"/>
      <c r="U30" s="108"/>
    </row>
    <row r="31" spans="1:21" s="19" customFormat="1" ht="21" customHeight="1" x14ac:dyDescent="0.25">
      <c r="A31" s="144" t="s">
        <v>36</v>
      </c>
      <c r="B31" s="146"/>
      <c r="C31" s="10"/>
      <c r="D31" s="27"/>
      <c r="E31" s="27"/>
      <c r="F31" s="27"/>
      <c r="G31" s="32"/>
      <c r="H31" s="33">
        <f>H22+H23+H24+H25+H26+H27+H28+H29+H30</f>
        <v>4453.0400000000009</v>
      </c>
      <c r="I31" s="33">
        <f>I22+I23+I24+I25+I26+I27+I28+I29+I30</f>
        <v>4453.0400000000009</v>
      </c>
      <c r="J31" s="33">
        <v>4453.04</v>
      </c>
      <c r="K31" s="33">
        <f>J31/I31*100</f>
        <v>99.999999999999972</v>
      </c>
      <c r="L31" s="34" t="s">
        <v>2</v>
      </c>
      <c r="M31" s="34" t="s">
        <v>2</v>
      </c>
      <c r="N31" s="34" t="s">
        <v>2</v>
      </c>
      <c r="O31" s="34" t="s">
        <v>2</v>
      </c>
      <c r="P31" s="34" t="s">
        <v>2</v>
      </c>
      <c r="Q31" s="34">
        <v>1</v>
      </c>
      <c r="R31" s="34">
        <v>1</v>
      </c>
      <c r="S31" s="34">
        <v>100</v>
      </c>
      <c r="T31" s="35"/>
      <c r="U31" s="18"/>
    </row>
    <row r="32" spans="1:21" s="26" customFormat="1" ht="14.25" customHeight="1" x14ac:dyDescent="0.25">
      <c r="A32" s="36"/>
      <c r="B32" s="37"/>
      <c r="C32" s="38"/>
      <c r="D32" s="39"/>
      <c r="E32" s="39"/>
      <c r="F32" s="39"/>
      <c r="G32" s="40"/>
      <c r="H32" s="41"/>
      <c r="I32" s="41"/>
      <c r="J32" s="41"/>
      <c r="K32" s="42"/>
      <c r="L32" s="42"/>
      <c r="M32" s="42"/>
      <c r="N32" s="42"/>
      <c r="O32" s="42"/>
      <c r="P32" s="42"/>
      <c r="Q32" s="42"/>
      <c r="R32" s="42"/>
      <c r="S32" s="43"/>
      <c r="T32" s="5"/>
      <c r="U32" s="25"/>
    </row>
    <row r="33" spans="1:21" s="19" customFormat="1" ht="19.5" customHeight="1" x14ac:dyDescent="0.25">
      <c r="A33" s="144" t="s">
        <v>70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2"/>
      <c r="U33" s="18"/>
    </row>
    <row r="34" spans="1:21" s="19" customFormat="1" ht="24" customHeight="1" x14ac:dyDescent="0.25">
      <c r="A34" s="150" t="s">
        <v>69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2"/>
      <c r="T34" s="12"/>
      <c r="U34" s="18"/>
    </row>
    <row r="35" spans="1:21" s="19" customFormat="1" ht="24.75" customHeight="1" x14ac:dyDescent="0.25">
      <c r="A35" s="12" t="s">
        <v>38</v>
      </c>
      <c r="B35" s="150" t="s">
        <v>71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2"/>
      <c r="U35" s="18"/>
    </row>
    <row r="36" spans="1:21" s="19" customFormat="1" ht="15" customHeight="1" x14ac:dyDescent="0.25">
      <c r="A36" s="27" t="s">
        <v>19</v>
      </c>
      <c r="B36" s="179" t="s">
        <v>17</v>
      </c>
      <c r="C36" s="179"/>
      <c r="D36" s="179"/>
      <c r="E36" s="179"/>
      <c r="F36" s="179"/>
      <c r="G36" s="179"/>
      <c r="H36" s="44" t="s">
        <v>2</v>
      </c>
      <c r="I36" s="45" t="s">
        <v>2</v>
      </c>
      <c r="J36" s="45" t="s">
        <v>2</v>
      </c>
      <c r="K36" s="45" t="s">
        <v>2</v>
      </c>
      <c r="L36" s="12" t="s">
        <v>2</v>
      </c>
      <c r="M36" s="12" t="s">
        <v>2</v>
      </c>
      <c r="N36" s="12" t="s">
        <v>2</v>
      </c>
      <c r="O36" s="12" t="s">
        <v>2</v>
      </c>
      <c r="P36" s="12" t="s">
        <v>2</v>
      </c>
      <c r="Q36" s="12" t="s">
        <v>2</v>
      </c>
      <c r="R36" s="12" t="s">
        <v>2</v>
      </c>
      <c r="S36" s="12" t="s">
        <v>2</v>
      </c>
      <c r="T36" s="12"/>
      <c r="U36" s="18"/>
    </row>
    <row r="37" spans="1:21" s="19" customFormat="1" ht="201" customHeight="1" x14ac:dyDescent="0.25">
      <c r="A37" s="46" t="s">
        <v>20</v>
      </c>
      <c r="B37" s="47" t="s">
        <v>123</v>
      </c>
      <c r="C37" s="46" t="s">
        <v>67</v>
      </c>
      <c r="D37" s="48" t="s">
        <v>35</v>
      </c>
      <c r="E37" s="48" t="s">
        <v>30</v>
      </c>
      <c r="F37" s="49" t="s">
        <v>105</v>
      </c>
      <c r="G37" s="50" t="s">
        <v>32</v>
      </c>
      <c r="H37" s="33">
        <v>3552.09</v>
      </c>
      <c r="I37" s="33">
        <v>3552.09</v>
      </c>
      <c r="J37" s="33">
        <v>3552.09</v>
      </c>
      <c r="K37" s="30">
        <v>1</v>
      </c>
      <c r="L37" s="82" t="s">
        <v>75</v>
      </c>
      <c r="M37" s="82" t="s">
        <v>131</v>
      </c>
      <c r="N37" s="82" t="s">
        <v>128</v>
      </c>
      <c r="O37" s="82" t="s">
        <v>129</v>
      </c>
      <c r="P37" s="82" t="s">
        <v>130</v>
      </c>
      <c r="Q37" s="51">
        <v>1</v>
      </c>
      <c r="R37" s="51">
        <v>1</v>
      </c>
      <c r="S37" s="4">
        <v>100</v>
      </c>
      <c r="T37" s="52"/>
      <c r="U37" s="18"/>
    </row>
    <row r="38" spans="1:21" s="19" customFormat="1" ht="42" customHeight="1" x14ac:dyDescent="0.25">
      <c r="A38" s="144" t="s">
        <v>37</v>
      </c>
      <c r="B38" s="146"/>
      <c r="C38" s="53"/>
      <c r="D38" s="27"/>
      <c r="E38" s="27"/>
      <c r="F38" s="27"/>
      <c r="G38" s="54"/>
      <c r="H38" s="33">
        <f>H37</f>
        <v>3552.09</v>
      </c>
      <c r="I38" s="33">
        <f t="shared" ref="I38:J38" si="0">I37</f>
        <v>3552.09</v>
      </c>
      <c r="J38" s="33">
        <f t="shared" si="0"/>
        <v>3552.09</v>
      </c>
      <c r="K38" s="55">
        <v>1</v>
      </c>
      <c r="L38" s="94" t="s">
        <v>2</v>
      </c>
      <c r="M38" s="83" t="s">
        <v>64</v>
      </c>
      <c r="N38" s="83" t="s">
        <v>2</v>
      </c>
      <c r="O38" s="83" t="s">
        <v>2</v>
      </c>
      <c r="P38" s="83" t="s">
        <v>2</v>
      </c>
      <c r="Q38" s="34">
        <v>1</v>
      </c>
      <c r="R38" s="34">
        <v>1</v>
      </c>
      <c r="S38" s="1">
        <v>100</v>
      </c>
      <c r="T38" s="52"/>
      <c r="U38" s="18"/>
    </row>
    <row r="39" spans="1:21" s="19" customFormat="1" ht="26.25" customHeight="1" x14ac:dyDescent="0.25">
      <c r="A39" s="144" t="s">
        <v>93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6"/>
      <c r="T39" s="12"/>
      <c r="U39" s="18"/>
    </row>
    <row r="40" spans="1:21" s="19" customFormat="1" ht="22.5" customHeight="1" x14ac:dyDescent="0.25">
      <c r="A40" s="192" t="s">
        <v>92</v>
      </c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4"/>
      <c r="T40" s="12"/>
      <c r="U40" s="18"/>
    </row>
    <row r="41" spans="1:21" s="59" customFormat="1" ht="35.25" customHeight="1" x14ac:dyDescent="0.25">
      <c r="A41" s="27" t="s">
        <v>39</v>
      </c>
      <c r="B41" s="150" t="s">
        <v>124</v>
      </c>
      <c r="C41" s="151"/>
      <c r="D41" s="151"/>
      <c r="E41" s="151"/>
      <c r="F41" s="151"/>
      <c r="G41" s="151"/>
      <c r="H41" s="151"/>
      <c r="I41" s="151"/>
      <c r="J41" s="151"/>
      <c r="K41" s="151"/>
      <c r="L41" s="56"/>
      <c r="M41" s="56"/>
      <c r="N41" s="56"/>
      <c r="O41" s="56"/>
      <c r="P41" s="56"/>
      <c r="Q41" s="56"/>
      <c r="R41" s="56"/>
      <c r="S41" s="56"/>
      <c r="T41" s="57"/>
      <c r="U41" s="58"/>
    </row>
    <row r="42" spans="1:21" s="62" customFormat="1" ht="20.25" customHeight="1" x14ac:dyDescent="0.25">
      <c r="A42" s="27" t="s">
        <v>40</v>
      </c>
      <c r="B42" s="60" t="s">
        <v>17</v>
      </c>
      <c r="C42" s="12"/>
      <c r="D42" s="12"/>
      <c r="E42" s="12"/>
      <c r="F42" s="12"/>
      <c r="G42" s="12"/>
      <c r="H42" s="45" t="s">
        <v>2</v>
      </c>
      <c r="I42" s="45" t="s">
        <v>2</v>
      </c>
      <c r="J42" s="45" t="s">
        <v>2</v>
      </c>
      <c r="K42" s="45" t="s">
        <v>2</v>
      </c>
      <c r="L42" s="12" t="s">
        <v>2</v>
      </c>
      <c r="M42" s="12" t="s">
        <v>2</v>
      </c>
      <c r="N42" s="12" t="s">
        <v>2</v>
      </c>
      <c r="O42" s="12" t="s">
        <v>2</v>
      </c>
      <c r="P42" s="12" t="s">
        <v>2</v>
      </c>
      <c r="Q42" s="12" t="s">
        <v>2</v>
      </c>
      <c r="R42" s="12" t="s">
        <v>2</v>
      </c>
      <c r="S42" s="12" t="s">
        <v>2</v>
      </c>
      <c r="T42" s="10"/>
      <c r="U42" s="61"/>
    </row>
    <row r="43" spans="1:21" s="62" customFormat="1" ht="87.75" customHeight="1" x14ac:dyDescent="0.25">
      <c r="A43" s="63" t="s">
        <v>42</v>
      </c>
      <c r="B43" s="101" t="s">
        <v>133</v>
      </c>
      <c r="C43" s="128" t="s">
        <v>67</v>
      </c>
      <c r="D43" s="27">
        <v>11</v>
      </c>
      <c r="E43" s="27" t="s">
        <v>31</v>
      </c>
      <c r="F43" s="106" t="s">
        <v>108</v>
      </c>
      <c r="G43" s="130" t="s">
        <v>32</v>
      </c>
      <c r="H43" s="29">
        <v>38.21</v>
      </c>
      <c r="I43" s="29">
        <v>38.21</v>
      </c>
      <c r="J43" s="29">
        <v>38.21</v>
      </c>
      <c r="K43" s="30">
        <v>1</v>
      </c>
      <c r="L43" s="64" t="s">
        <v>125</v>
      </c>
      <c r="M43" s="12" t="s">
        <v>62</v>
      </c>
      <c r="N43" s="65">
        <v>3.3</v>
      </c>
      <c r="O43" s="65">
        <v>3.3</v>
      </c>
      <c r="P43" s="65">
        <v>3.3</v>
      </c>
      <c r="Q43" s="65">
        <v>1</v>
      </c>
      <c r="R43" s="12">
        <v>1</v>
      </c>
      <c r="S43" s="12">
        <v>100</v>
      </c>
      <c r="T43" s="10"/>
      <c r="U43" s="61"/>
    </row>
    <row r="44" spans="1:21" s="68" customFormat="1" ht="33" customHeight="1" x14ac:dyDescent="0.25">
      <c r="A44" s="213" t="s">
        <v>132</v>
      </c>
      <c r="B44" s="213"/>
      <c r="C44" s="66"/>
      <c r="D44" s="66"/>
      <c r="E44" s="66"/>
      <c r="F44" s="66"/>
      <c r="G44" s="66"/>
      <c r="H44" s="95">
        <f>SUM(H43:H43)</f>
        <v>38.21</v>
      </c>
      <c r="I44" s="95">
        <f>SUM(I43:I43)</f>
        <v>38.21</v>
      </c>
      <c r="J44" s="95">
        <f>SUM(J43:J43)</f>
        <v>38.21</v>
      </c>
      <c r="K44" s="95">
        <v>100</v>
      </c>
      <c r="L44" s="66"/>
      <c r="M44" s="66"/>
      <c r="N44" s="66"/>
      <c r="O44" s="66"/>
      <c r="P44" s="66"/>
      <c r="Q44" s="66"/>
      <c r="R44" s="66"/>
      <c r="S44" s="66"/>
      <c r="T44" s="66"/>
      <c r="U44" s="67"/>
    </row>
    <row r="45" spans="1:21" s="62" customFormat="1" ht="27.75" customHeight="1" x14ac:dyDescent="0.25">
      <c r="A45" s="69"/>
      <c r="B45" s="70"/>
      <c r="C45" s="70"/>
      <c r="D45" s="70"/>
      <c r="E45" s="70"/>
      <c r="F45" s="70"/>
      <c r="G45" s="70"/>
      <c r="H45" s="117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1"/>
      <c r="T45" s="10"/>
      <c r="U45" s="61"/>
    </row>
    <row r="46" spans="1:21" s="19" customFormat="1" ht="23.25" customHeight="1" x14ac:dyDescent="0.25">
      <c r="A46" s="144" t="s">
        <v>89</v>
      </c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2"/>
      <c r="U46" s="18"/>
    </row>
    <row r="47" spans="1:21" s="19" customFormat="1" ht="19.5" customHeight="1" x14ac:dyDescent="0.25">
      <c r="A47" s="150" t="s">
        <v>91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2"/>
      <c r="T47" s="12"/>
      <c r="U47" s="18"/>
    </row>
    <row r="48" spans="1:21" s="19" customFormat="1" ht="82.5" customHeight="1" x14ac:dyDescent="0.25">
      <c r="A48" s="12" t="s">
        <v>43</v>
      </c>
      <c r="B48" s="150" t="s">
        <v>90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2"/>
      <c r="U48" s="18"/>
    </row>
    <row r="49" spans="1:21" s="19" customFormat="1" ht="19.5" customHeight="1" x14ac:dyDescent="0.25">
      <c r="A49" s="12" t="s">
        <v>44</v>
      </c>
      <c r="B49" s="203" t="s">
        <v>17</v>
      </c>
      <c r="C49" s="203"/>
      <c r="D49" s="203"/>
      <c r="E49" s="203"/>
      <c r="F49" s="203"/>
      <c r="G49" s="203"/>
      <c r="H49" s="45" t="s">
        <v>2</v>
      </c>
      <c r="I49" s="45" t="s">
        <v>2</v>
      </c>
      <c r="J49" s="45" t="s">
        <v>2</v>
      </c>
      <c r="K49" s="45" t="s">
        <v>2</v>
      </c>
      <c r="L49" s="12" t="s">
        <v>2</v>
      </c>
      <c r="M49" s="12" t="s">
        <v>2</v>
      </c>
      <c r="N49" s="12" t="s">
        <v>2</v>
      </c>
      <c r="O49" s="12" t="s">
        <v>2</v>
      </c>
      <c r="P49" s="12" t="s">
        <v>2</v>
      </c>
      <c r="Q49" s="12" t="s">
        <v>2</v>
      </c>
      <c r="R49" s="12" t="s">
        <v>2</v>
      </c>
      <c r="S49" s="12" t="s">
        <v>2</v>
      </c>
      <c r="T49" s="12"/>
      <c r="U49" s="18"/>
    </row>
    <row r="50" spans="1:21" s="19" customFormat="1" ht="35.25" customHeight="1" x14ac:dyDescent="0.25">
      <c r="A50" s="63" t="s">
        <v>46</v>
      </c>
      <c r="B50" s="72" t="s">
        <v>61</v>
      </c>
      <c r="C50" s="139" t="s">
        <v>67</v>
      </c>
      <c r="D50" s="27" t="s">
        <v>41</v>
      </c>
      <c r="E50" s="27" t="s">
        <v>28</v>
      </c>
      <c r="F50" s="73" t="s">
        <v>104</v>
      </c>
      <c r="G50" s="147" t="s">
        <v>32</v>
      </c>
      <c r="H50" s="29">
        <v>1054.02</v>
      </c>
      <c r="I50" s="29">
        <v>1054.02</v>
      </c>
      <c r="J50" s="29">
        <v>1054.02</v>
      </c>
      <c r="K50" s="30">
        <v>1</v>
      </c>
      <c r="L50" s="139" t="s">
        <v>74</v>
      </c>
      <c r="M50" s="139" t="s">
        <v>62</v>
      </c>
      <c r="N50" s="139">
        <v>24</v>
      </c>
      <c r="O50" s="139">
        <v>24</v>
      </c>
      <c r="P50" s="139">
        <v>24</v>
      </c>
      <c r="Q50" s="139">
        <v>1</v>
      </c>
      <c r="R50" s="139">
        <v>1</v>
      </c>
      <c r="S50" s="139">
        <v>100</v>
      </c>
      <c r="T50" s="12"/>
      <c r="U50" s="18"/>
    </row>
    <row r="51" spans="1:21" s="19" customFormat="1" ht="51.75" customHeight="1" x14ac:dyDescent="0.25">
      <c r="A51" s="63" t="s">
        <v>47</v>
      </c>
      <c r="B51" s="74" t="s">
        <v>72</v>
      </c>
      <c r="C51" s="149"/>
      <c r="D51" s="27" t="s">
        <v>41</v>
      </c>
      <c r="E51" s="27" t="s">
        <v>28</v>
      </c>
      <c r="F51" s="49" t="s">
        <v>106</v>
      </c>
      <c r="G51" s="171"/>
      <c r="H51" s="29">
        <v>100</v>
      </c>
      <c r="I51" s="29">
        <v>100</v>
      </c>
      <c r="J51" s="29">
        <v>100</v>
      </c>
      <c r="K51" s="30">
        <v>1</v>
      </c>
      <c r="L51" s="149"/>
      <c r="M51" s="149"/>
      <c r="N51" s="149"/>
      <c r="O51" s="149"/>
      <c r="P51" s="149"/>
      <c r="Q51" s="149"/>
      <c r="R51" s="149"/>
      <c r="S51" s="149"/>
      <c r="T51" s="12"/>
      <c r="U51" s="18"/>
    </row>
    <row r="52" spans="1:21" s="19" customFormat="1" ht="69" customHeight="1" x14ac:dyDescent="0.25">
      <c r="A52" s="63" t="s">
        <v>102</v>
      </c>
      <c r="B52" s="74" t="s">
        <v>73</v>
      </c>
      <c r="C52" s="149"/>
      <c r="D52" s="27" t="s">
        <v>41</v>
      </c>
      <c r="E52" s="27" t="s">
        <v>28</v>
      </c>
      <c r="F52" s="75" t="s">
        <v>103</v>
      </c>
      <c r="G52" s="171"/>
      <c r="H52" s="29">
        <v>1</v>
      </c>
      <c r="I52" s="29">
        <v>1</v>
      </c>
      <c r="J52" s="29">
        <v>1</v>
      </c>
      <c r="K52" s="30">
        <v>1</v>
      </c>
      <c r="L52" s="149"/>
      <c r="M52" s="149"/>
      <c r="N52" s="149"/>
      <c r="O52" s="149"/>
      <c r="P52" s="149"/>
      <c r="Q52" s="149"/>
      <c r="R52" s="149"/>
      <c r="S52" s="149"/>
      <c r="T52" s="12"/>
      <c r="U52" s="18"/>
    </row>
    <row r="53" spans="1:21" s="19" customFormat="1" ht="17.25" customHeight="1" x14ac:dyDescent="0.25">
      <c r="A53" s="145" t="s">
        <v>48</v>
      </c>
      <c r="B53" s="146"/>
      <c r="C53" s="28"/>
      <c r="D53" s="27"/>
      <c r="E53" s="27"/>
      <c r="F53" s="65"/>
      <c r="G53" s="76"/>
      <c r="H53" s="33">
        <f>SUM(H50:H52)</f>
        <v>1155.02</v>
      </c>
      <c r="I53" s="33">
        <f>SUM(I50:I52)</f>
        <v>1155.02</v>
      </c>
      <c r="J53" s="33">
        <f>SUM(J50:J52)</f>
        <v>1155.02</v>
      </c>
      <c r="K53" s="55">
        <v>1</v>
      </c>
      <c r="L53" s="77" t="s">
        <v>2</v>
      </c>
      <c r="M53" s="77" t="s">
        <v>2</v>
      </c>
      <c r="N53" s="77" t="s">
        <v>2</v>
      </c>
      <c r="O53" s="77" t="s">
        <v>2</v>
      </c>
      <c r="P53" s="77" t="s">
        <v>2</v>
      </c>
      <c r="Q53" s="77">
        <v>1</v>
      </c>
      <c r="R53" s="77">
        <v>1</v>
      </c>
      <c r="S53" s="77">
        <v>100</v>
      </c>
      <c r="T53" s="12"/>
      <c r="U53" s="18"/>
    </row>
    <row r="54" spans="1:21" s="19" customFormat="1" ht="15" customHeight="1" x14ac:dyDescent="0.25">
      <c r="A54" s="172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3"/>
      <c r="T54" s="12"/>
      <c r="U54" s="18"/>
    </row>
    <row r="55" spans="1:21" s="19" customFormat="1" ht="25.5" customHeight="1" x14ac:dyDescent="0.25">
      <c r="A55" s="184" t="s">
        <v>88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5"/>
      <c r="T55" s="12"/>
      <c r="U55" s="18"/>
    </row>
    <row r="56" spans="1:21" s="19" customFormat="1" ht="45" customHeight="1" x14ac:dyDescent="0.25">
      <c r="A56" s="150" t="s">
        <v>78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2"/>
      <c r="T56" s="12"/>
      <c r="U56" s="18"/>
    </row>
    <row r="57" spans="1:21" s="19" customFormat="1" ht="45" customHeight="1" x14ac:dyDescent="0.25">
      <c r="A57" s="12" t="s">
        <v>49</v>
      </c>
      <c r="B57" s="150" t="s">
        <v>101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2"/>
      <c r="U57" s="18"/>
    </row>
    <row r="58" spans="1:21" s="19" customFormat="1" ht="19.5" customHeight="1" x14ac:dyDescent="0.25">
      <c r="A58" s="27" t="s">
        <v>51</v>
      </c>
      <c r="B58" s="60" t="s">
        <v>17</v>
      </c>
      <c r="C58" s="53"/>
      <c r="D58" s="27"/>
      <c r="E58" s="27"/>
      <c r="F58" s="27"/>
      <c r="G58" s="54"/>
      <c r="H58" s="45" t="s">
        <v>2</v>
      </c>
      <c r="I58" s="45" t="s">
        <v>2</v>
      </c>
      <c r="J58" s="45" t="s">
        <v>2</v>
      </c>
      <c r="K58" s="45" t="s">
        <v>2</v>
      </c>
      <c r="L58" s="12" t="s">
        <v>2</v>
      </c>
      <c r="M58" s="12" t="s">
        <v>2</v>
      </c>
      <c r="N58" s="12" t="s">
        <v>2</v>
      </c>
      <c r="O58" s="12" t="s">
        <v>2</v>
      </c>
      <c r="P58" s="12" t="s">
        <v>2</v>
      </c>
      <c r="Q58" s="12" t="s">
        <v>2</v>
      </c>
      <c r="R58" s="12" t="s">
        <v>2</v>
      </c>
      <c r="S58" s="12" t="s">
        <v>2</v>
      </c>
      <c r="T58" s="12"/>
      <c r="U58" s="18"/>
    </row>
    <row r="59" spans="1:21" s="19" customFormat="1" ht="169.5" customHeight="1" x14ac:dyDescent="0.25">
      <c r="A59" s="27" t="s">
        <v>52</v>
      </c>
      <c r="B59" s="74" t="s">
        <v>76</v>
      </c>
      <c r="C59" s="99" t="s">
        <v>67</v>
      </c>
      <c r="D59" s="27" t="s">
        <v>29</v>
      </c>
      <c r="E59" s="27" t="s">
        <v>45</v>
      </c>
      <c r="F59" s="27" t="s">
        <v>80</v>
      </c>
      <c r="G59" s="50" t="s">
        <v>32</v>
      </c>
      <c r="H59" s="29">
        <v>1619.7</v>
      </c>
      <c r="I59" s="29">
        <v>2390.3000000000002</v>
      </c>
      <c r="J59" s="29">
        <v>1619.7</v>
      </c>
      <c r="K59" s="29">
        <v>67.760000000000005</v>
      </c>
      <c r="L59" s="78" t="s">
        <v>79</v>
      </c>
      <c r="M59" s="65" t="s">
        <v>62</v>
      </c>
      <c r="N59" s="65">
        <v>5.3</v>
      </c>
      <c r="O59" s="65">
        <v>5.3</v>
      </c>
      <c r="P59" s="65">
        <v>5.3</v>
      </c>
      <c r="Q59" s="65">
        <v>1</v>
      </c>
      <c r="R59" s="29">
        <v>1</v>
      </c>
      <c r="S59" s="51">
        <v>100</v>
      </c>
      <c r="T59" s="12"/>
      <c r="U59" s="18"/>
    </row>
    <row r="60" spans="1:21" s="19" customFormat="1" ht="63" customHeight="1" x14ac:dyDescent="0.25">
      <c r="A60" s="221" t="s">
        <v>53</v>
      </c>
      <c r="B60" s="224" t="s">
        <v>77</v>
      </c>
      <c r="C60" s="84"/>
      <c r="D60" s="79" t="s">
        <v>29</v>
      </c>
      <c r="E60" s="79" t="s">
        <v>45</v>
      </c>
      <c r="F60" s="96" t="s">
        <v>134</v>
      </c>
      <c r="G60" s="80" t="s">
        <v>32</v>
      </c>
      <c r="H60" s="81">
        <v>950.15</v>
      </c>
      <c r="I60" s="100">
        <v>950.15</v>
      </c>
      <c r="J60" s="100">
        <v>950.15</v>
      </c>
      <c r="K60" s="81">
        <v>0</v>
      </c>
      <c r="L60" s="82"/>
      <c r="M60" s="83"/>
      <c r="N60" s="12"/>
      <c r="O60" s="12"/>
      <c r="P60" s="12"/>
      <c r="Q60" s="12"/>
      <c r="R60" s="51"/>
      <c r="S60" s="31"/>
      <c r="T60" s="12"/>
      <c r="U60" s="18"/>
    </row>
    <row r="61" spans="1:21" s="19" customFormat="1" ht="63" customHeight="1" x14ac:dyDescent="0.25">
      <c r="A61" s="222"/>
      <c r="B61" s="225"/>
      <c r="C61" s="129"/>
      <c r="D61" s="133" t="s">
        <v>29</v>
      </c>
      <c r="E61" s="133" t="s">
        <v>45</v>
      </c>
      <c r="F61" s="133" t="s">
        <v>146</v>
      </c>
      <c r="G61" s="80" t="s">
        <v>111</v>
      </c>
      <c r="H61" s="132">
        <v>5200</v>
      </c>
      <c r="I61" s="132">
        <v>5200</v>
      </c>
      <c r="J61" s="132">
        <v>5200</v>
      </c>
      <c r="K61" s="132">
        <v>100</v>
      </c>
      <c r="L61" s="82"/>
      <c r="M61" s="83"/>
      <c r="N61" s="125"/>
      <c r="O61" s="125"/>
      <c r="P61" s="125"/>
      <c r="Q61" s="125"/>
      <c r="R61" s="126"/>
      <c r="S61" s="127"/>
      <c r="T61" s="125"/>
      <c r="U61" s="18"/>
    </row>
    <row r="62" spans="1:21" s="19" customFormat="1" ht="63" customHeight="1" x14ac:dyDescent="0.25">
      <c r="A62" s="223"/>
      <c r="B62" s="226"/>
      <c r="C62" s="129"/>
      <c r="D62" s="133" t="s">
        <v>29</v>
      </c>
      <c r="E62" s="133" t="s">
        <v>45</v>
      </c>
      <c r="F62" s="133" t="s">
        <v>146</v>
      </c>
      <c r="G62" s="80" t="s">
        <v>8</v>
      </c>
      <c r="H62" s="132">
        <v>6150.15</v>
      </c>
      <c r="I62" s="132">
        <v>6150.15</v>
      </c>
      <c r="J62" s="132">
        <v>6150.15</v>
      </c>
      <c r="K62" s="132">
        <v>100</v>
      </c>
      <c r="L62" s="82"/>
      <c r="M62" s="83"/>
      <c r="N62" s="125"/>
      <c r="O62" s="125"/>
      <c r="P62" s="125"/>
      <c r="Q62" s="125"/>
      <c r="R62" s="126"/>
      <c r="S62" s="127"/>
      <c r="T62" s="125"/>
      <c r="U62" s="18"/>
    </row>
    <row r="63" spans="1:21" s="19" customFormat="1" ht="23.25" customHeight="1" x14ac:dyDescent="0.25">
      <c r="A63" s="144" t="s">
        <v>54</v>
      </c>
      <c r="B63" s="146"/>
      <c r="C63" s="53"/>
      <c r="D63" s="27"/>
      <c r="E63" s="27"/>
      <c r="F63" s="27"/>
      <c r="G63" s="54"/>
      <c r="H63" s="33">
        <f>H59+H62</f>
        <v>7769.8499999999995</v>
      </c>
      <c r="I63" s="33">
        <f t="shared" ref="I63:J63" si="1">I59+I62</f>
        <v>8540.4500000000007</v>
      </c>
      <c r="J63" s="33">
        <f t="shared" si="1"/>
        <v>7769.8499999999995</v>
      </c>
      <c r="K63" s="33">
        <v>90.98</v>
      </c>
      <c r="L63" s="86"/>
      <c r="M63" s="87" t="s">
        <v>2</v>
      </c>
      <c r="N63" s="87" t="s">
        <v>2</v>
      </c>
      <c r="O63" s="87" t="s">
        <v>2</v>
      </c>
      <c r="P63" s="87" t="s">
        <v>2</v>
      </c>
      <c r="Q63" s="12">
        <v>1</v>
      </c>
      <c r="R63" s="12">
        <v>1</v>
      </c>
      <c r="S63" s="12">
        <v>100</v>
      </c>
      <c r="T63" s="12"/>
      <c r="U63" s="18"/>
    </row>
    <row r="64" spans="1:21" s="19" customFormat="1" ht="15.75" customHeight="1" x14ac:dyDescent="0.25">
      <c r="A64" s="163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5"/>
      <c r="T64" s="12"/>
      <c r="U64" s="18"/>
    </row>
    <row r="65" spans="1:21" s="19" customFormat="1" ht="18" customHeight="1" x14ac:dyDescent="0.25">
      <c r="A65" s="144" t="s">
        <v>86</v>
      </c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6"/>
      <c r="T65" s="12"/>
      <c r="U65" s="18"/>
    </row>
    <row r="66" spans="1:21" s="19" customFormat="1" ht="45" customHeight="1" x14ac:dyDescent="0.25">
      <c r="A66" s="150" t="s">
        <v>82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4"/>
      <c r="T66" s="12"/>
      <c r="U66" s="18"/>
    </row>
    <row r="67" spans="1:21" s="19" customFormat="1" ht="94.5" customHeight="1" x14ac:dyDescent="0.25">
      <c r="A67" s="27" t="s">
        <v>99</v>
      </c>
      <c r="B67" s="150" t="s">
        <v>81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2"/>
      <c r="U67" s="18"/>
    </row>
    <row r="68" spans="1:21" s="19" customFormat="1" ht="22.5" customHeight="1" x14ac:dyDescent="0.25">
      <c r="A68" s="27" t="s">
        <v>98</v>
      </c>
      <c r="B68" s="28" t="s">
        <v>17</v>
      </c>
      <c r="C68" s="28"/>
      <c r="D68" s="28"/>
      <c r="E68" s="28"/>
      <c r="F68" s="28"/>
      <c r="G68" s="28"/>
      <c r="H68" s="45" t="s">
        <v>2</v>
      </c>
      <c r="I68" s="45" t="s">
        <v>2</v>
      </c>
      <c r="J68" s="45" t="s">
        <v>2</v>
      </c>
      <c r="K68" s="45" t="s">
        <v>2</v>
      </c>
      <c r="L68" s="12" t="s">
        <v>2</v>
      </c>
      <c r="M68" s="12" t="s">
        <v>2</v>
      </c>
      <c r="N68" s="12" t="s">
        <v>2</v>
      </c>
      <c r="O68" s="12" t="s">
        <v>2</v>
      </c>
      <c r="P68" s="12" t="s">
        <v>2</v>
      </c>
      <c r="Q68" s="12" t="s">
        <v>2</v>
      </c>
      <c r="R68" s="12" t="s">
        <v>2</v>
      </c>
      <c r="S68" s="174">
        <v>100</v>
      </c>
      <c r="T68" s="12"/>
      <c r="U68" s="18"/>
    </row>
    <row r="69" spans="1:21" s="19" customFormat="1" ht="48" customHeight="1" x14ac:dyDescent="0.25">
      <c r="A69" s="143" t="s">
        <v>97</v>
      </c>
      <c r="B69" s="190" t="s">
        <v>50</v>
      </c>
      <c r="C69" s="139" t="s">
        <v>67</v>
      </c>
      <c r="D69" s="141" t="s">
        <v>28</v>
      </c>
      <c r="E69" s="141" t="s">
        <v>34</v>
      </c>
      <c r="F69" s="141" t="s">
        <v>83</v>
      </c>
      <c r="G69" s="131"/>
      <c r="H69" s="186">
        <v>60</v>
      </c>
      <c r="I69" s="186">
        <v>60</v>
      </c>
      <c r="J69" s="186">
        <v>60</v>
      </c>
      <c r="K69" s="188">
        <v>1</v>
      </c>
      <c r="L69" s="88" t="s">
        <v>84</v>
      </c>
      <c r="M69" s="12" t="s">
        <v>62</v>
      </c>
      <c r="N69" s="12">
        <v>50</v>
      </c>
      <c r="O69" s="12">
        <v>50</v>
      </c>
      <c r="P69" s="12">
        <v>50</v>
      </c>
      <c r="Q69" s="127"/>
      <c r="R69" s="127"/>
      <c r="S69" s="175"/>
      <c r="T69" s="12"/>
      <c r="U69" s="18"/>
    </row>
    <row r="70" spans="1:21" s="19" customFormat="1" ht="34.5" customHeight="1" x14ac:dyDescent="0.25">
      <c r="A70" s="143"/>
      <c r="B70" s="191"/>
      <c r="C70" s="149"/>
      <c r="D70" s="142"/>
      <c r="E70" s="142"/>
      <c r="F70" s="142"/>
      <c r="G70" s="85"/>
      <c r="H70" s="187"/>
      <c r="I70" s="187"/>
      <c r="J70" s="187"/>
      <c r="K70" s="189"/>
      <c r="L70" s="88" t="s">
        <v>126</v>
      </c>
      <c r="M70" s="12" t="s">
        <v>85</v>
      </c>
      <c r="N70" s="12">
        <v>0</v>
      </c>
      <c r="O70" s="12">
        <v>0</v>
      </c>
      <c r="P70" s="12">
        <v>0</v>
      </c>
      <c r="Q70" s="31"/>
      <c r="R70" s="31"/>
      <c r="S70" s="31"/>
      <c r="T70" s="12"/>
      <c r="U70" s="18"/>
    </row>
    <row r="71" spans="1:21" s="19" customFormat="1" ht="19.5" customHeight="1" x14ac:dyDescent="0.25">
      <c r="A71" s="144" t="s">
        <v>55</v>
      </c>
      <c r="B71" s="146"/>
      <c r="C71" s="53"/>
      <c r="D71" s="27"/>
      <c r="E71" s="27"/>
      <c r="F71" s="27"/>
      <c r="G71" s="54"/>
      <c r="H71" s="33">
        <f>H69</f>
        <v>60</v>
      </c>
      <c r="I71" s="33">
        <f t="shared" ref="I71:J71" si="2">I69</f>
        <v>60</v>
      </c>
      <c r="J71" s="33">
        <f t="shared" si="2"/>
        <v>60</v>
      </c>
      <c r="K71" s="55">
        <v>1</v>
      </c>
      <c r="L71" s="12" t="s">
        <v>2</v>
      </c>
      <c r="M71" s="12" t="s">
        <v>2</v>
      </c>
      <c r="N71" s="12" t="s">
        <v>2</v>
      </c>
      <c r="O71" s="12" t="s">
        <v>2</v>
      </c>
      <c r="P71" s="12" t="s">
        <v>2</v>
      </c>
      <c r="Q71" s="12" t="s">
        <v>2</v>
      </c>
      <c r="R71" s="12" t="s">
        <v>2</v>
      </c>
      <c r="S71" s="12">
        <v>100</v>
      </c>
      <c r="T71" s="12"/>
      <c r="U71" s="18"/>
    </row>
    <row r="72" spans="1:21" s="19" customFormat="1" ht="12.75" customHeight="1" x14ac:dyDescent="0.25">
      <c r="A72" s="163"/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5"/>
      <c r="T72" s="12"/>
      <c r="U72" s="18"/>
    </row>
    <row r="73" spans="1:21" s="19" customFormat="1" ht="19.5" customHeight="1" x14ac:dyDescent="0.25">
      <c r="A73" s="144" t="s">
        <v>87</v>
      </c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6"/>
      <c r="T73" s="12"/>
      <c r="U73" s="18"/>
    </row>
    <row r="74" spans="1:21" s="19" customFormat="1" ht="22.5" customHeight="1" x14ac:dyDescent="0.25">
      <c r="A74" s="150" t="s">
        <v>96</v>
      </c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2"/>
      <c r="T74" s="12"/>
      <c r="U74" s="18"/>
    </row>
    <row r="75" spans="1:21" s="19" customFormat="1" ht="47.25" customHeight="1" x14ac:dyDescent="0.25">
      <c r="A75" s="54" t="s">
        <v>56</v>
      </c>
      <c r="B75" s="150" t="s">
        <v>95</v>
      </c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2"/>
      <c r="U75" s="18"/>
    </row>
    <row r="76" spans="1:21" s="19" customFormat="1" ht="19.5" customHeight="1" x14ac:dyDescent="0.25">
      <c r="A76" s="89" t="s">
        <v>57</v>
      </c>
      <c r="B76" s="104" t="s">
        <v>17</v>
      </c>
      <c r="C76" s="28"/>
      <c r="D76" s="27"/>
      <c r="E76" s="27"/>
      <c r="F76" s="27"/>
      <c r="G76" s="54"/>
      <c r="H76" s="45" t="s">
        <v>2</v>
      </c>
      <c r="I76" s="45" t="s">
        <v>2</v>
      </c>
      <c r="J76" s="45" t="s">
        <v>2</v>
      </c>
      <c r="K76" s="45" t="s">
        <v>2</v>
      </c>
      <c r="L76" s="12" t="s">
        <v>2</v>
      </c>
      <c r="M76" s="12" t="s">
        <v>2</v>
      </c>
      <c r="N76" s="12" t="s">
        <v>2</v>
      </c>
      <c r="O76" s="12" t="s">
        <v>2</v>
      </c>
      <c r="P76" s="12" t="s">
        <v>2</v>
      </c>
      <c r="Q76" s="12" t="s">
        <v>2</v>
      </c>
      <c r="R76" s="12" t="s">
        <v>2</v>
      </c>
      <c r="S76" s="12" t="s">
        <v>2</v>
      </c>
      <c r="T76" s="12"/>
      <c r="U76" s="18"/>
    </row>
    <row r="77" spans="1:21" s="19" customFormat="1" ht="90.75" customHeight="1" x14ac:dyDescent="0.25">
      <c r="A77" s="90" t="s">
        <v>58</v>
      </c>
      <c r="B77" s="28" t="s">
        <v>94</v>
      </c>
      <c r="C77" s="99" t="s">
        <v>67</v>
      </c>
      <c r="D77" s="27" t="s">
        <v>41</v>
      </c>
      <c r="E77" s="27" t="s">
        <v>28</v>
      </c>
      <c r="F77" s="27" t="s">
        <v>100</v>
      </c>
      <c r="G77" s="50" t="s">
        <v>32</v>
      </c>
      <c r="H77" s="29">
        <v>0</v>
      </c>
      <c r="I77" s="29">
        <v>0</v>
      </c>
      <c r="J77" s="29">
        <v>0</v>
      </c>
      <c r="K77" s="30">
        <v>0</v>
      </c>
      <c r="L77" s="64" t="s">
        <v>127</v>
      </c>
      <c r="M77" s="12" t="s">
        <v>63</v>
      </c>
      <c r="N77" s="12">
        <v>45</v>
      </c>
      <c r="O77" s="12">
        <v>45</v>
      </c>
      <c r="P77" s="12">
        <v>45</v>
      </c>
      <c r="Q77" s="12">
        <v>1</v>
      </c>
      <c r="R77" s="12">
        <v>1</v>
      </c>
      <c r="S77" s="12">
        <v>100</v>
      </c>
      <c r="T77" s="12"/>
      <c r="U77" s="18"/>
    </row>
    <row r="78" spans="1:21" s="19" customFormat="1" ht="19.5" customHeight="1" x14ac:dyDescent="0.25">
      <c r="A78" s="156" t="s">
        <v>59</v>
      </c>
      <c r="B78" s="158"/>
      <c r="C78" s="28"/>
      <c r="D78" s="27"/>
      <c r="E78" s="27"/>
      <c r="F78" s="27"/>
      <c r="G78" s="54"/>
      <c r="H78" s="33">
        <f>H77</f>
        <v>0</v>
      </c>
      <c r="I78" s="33">
        <f>I77</f>
        <v>0</v>
      </c>
      <c r="J78" s="33">
        <f>J77</f>
        <v>0</v>
      </c>
      <c r="K78" s="55">
        <v>1</v>
      </c>
      <c r="L78" s="91" t="s">
        <v>2</v>
      </c>
      <c r="M78" s="91" t="s">
        <v>2</v>
      </c>
      <c r="N78" s="91" t="s">
        <v>2</v>
      </c>
      <c r="O78" s="91" t="s">
        <v>2</v>
      </c>
      <c r="P78" s="91" t="s">
        <v>2</v>
      </c>
      <c r="Q78" s="91">
        <v>1</v>
      </c>
      <c r="R78" s="91">
        <v>1</v>
      </c>
      <c r="S78" s="91">
        <v>100</v>
      </c>
      <c r="T78" s="12"/>
      <c r="U78" s="18"/>
    </row>
    <row r="79" spans="1:21" s="19" customFormat="1" ht="19.5" customHeight="1" x14ac:dyDescent="0.25">
      <c r="A79" s="102"/>
      <c r="B79" s="103"/>
      <c r="C79" s="28"/>
      <c r="D79" s="97"/>
      <c r="E79" s="97"/>
      <c r="F79" s="97"/>
      <c r="G79" s="54"/>
      <c r="H79" s="33"/>
      <c r="I79" s="33"/>
      <c r="J79" s="33"/>
      <c r="K79" s="55"/>
      <c r="L79" s="91"/>
      <c r="M79" s="91"/>
      <c r="N79" s="91"/>
      <c r="O79" s="91"/>
      <c r="P79" s="91"/>
      <c r="Q79" s="91"/>
      <c r="R79" s="91"/>
      <c r="S79" s="91"/>
      <c r="T79" s="98"/>
      <c r="U79" s="18"/>
    </row>
    <row r="80" spans="1:21" s="19" customFormat="1" ht="19.5" customHeight="1" x14ac:dyDescent="0.25">
      <c r="A80" s="156" t="s">
        <v>140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8"/>
      <c r="T80" s="98"/>
      <c r="U80" s="18"/>
    </row>
    <row r="81" spans="1:21" s="19" customFormat="1" ht="19.5" customHeight="1" x14ac:dyDescent="0.25">
      <c r="A81" s="153" t="s">
        <v>135</v>
      </c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5"/>
      <c r="T81" s="98"/>
      <c r="U81" s="18"/>
    </row>
    <row r="82" spans="1:21" s="19" customFormat="1" ht="19.5" customHeight="1" x14ac:dyDescent="0.25">
      <c r="A82" s="119" t="s">
        <v>136</v>
      </c>
      <c r="B82" s="134" t="s">
        <v>137</v>
      </c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6"/>
      <c r="T82" s="98"/>
      <c r="U82" s="18"/>
    </row>
    <row r="83" spans="1:21" s="19" customFormat="1" ht="19.5" customHeight="1" x14ac:dyDescent="0.25">
      <c r="A83" s="89" t="s">
        <v>139</v>
      </c>
      <c r="B83" s="89" t="s">
        <v>17</v>
      </c>
      <c r="C83" s="28"/>
      <c r="D83" s="97"/>
      <c r="E83" s="97"/>
      <c r="F83" s="97"/>
      <c r="G83" s="54"/>
      <c r="H83" s="29"/>
      <c r="I83" s="29"/>
      <c r="J83" s="29"/>
      <c r="K83" s="30"/>
      <c r="L83" s="98"/>
      <c r="M83" s="98"/>
      <c r="N83" s="98"/>
      <c r="O83" s="98"/>
      <c r="P83" s="98"/>
      <c r="Q83" s="98"/>
      <c r="R83" s="98"/>
      <c r="S83" s="98"/>
      <c r="T83" s="98"/>
      <c r="U83" s="18"/>
    </row>
    <row r="84" spans="1:21" s="19" customFormat="1" ht="69" customHeight="1" x14ac:dyDescent="0.25">
      <c r="A84" s="89"/>
      <c r="B84" s="147" t="s">
        <v>138</v>
      </c>
      <c r="C84" s="139" t="s">
        <v>67</v>
      </c>
      <c r="D84" s="97" t="s">
        <v>41</v>
      </c>
      <c r="E84" s="97" t="s">
        <v>28</v>
      </c>
      <c r="F84" s="97"/>
      <c r="G84" s="54" t="s">
        <v>111</v>
      </c>
      <c r="H84" s="29">
        <v>0</v>
      </c>
      <c r="I84" s="29">
        <v>0</v>
      </c>
      <c r="J84" s="29">
        <v>0</v>
      </c>
      <c r="K84" s="30">
        <v>0</v>
      </c>
      <c r="L84" s="139" t="s">
        <v>142</v>
      </c>
      <c r="M84" s="98" t="s">
        <v>63</v>
      </c>
      <c r="N84" s="98">
        <v>1</v>
      </c>
      <c r="O84" s="98">
        <v>1</v>
      </c>
      <c r="P84" s="98">
        <v>1</v>
      </c>
      <c r="Q84" s="98">
        <v>1</v>
      </c>
      <c r="R84" s="98">
        <v>1</v>
      </c>
      <c r="S84" s="98">
        <v>100</v>
      </c>
      <c r="T84" s="98"/>
      <c r="U84" s="18"/>
    </row>
    <row r="85" spans="1:21" s="19" customFormat="1" ht="69" customHeight="1" x14ac:dyDescent="0.25">
      <c r="A85" s="89"/>
      <c r="B85" s="148"/>
      <c r="C85" s="140"/>
      <c r="D85" s="97" t="s">
        <v>41</v>
      </c>
      <c r="E85" s="97" t="s">
        <v>28</v>
      </c>
      <c r="F85" s="97"/>
      <c r="G85" s="54" t="s">
        <v>32</v>
      </c>
      <c r="H85" s="29">
        <v>0</v>
      </c>
      <c r="I85" s="29">
        <v>0</v>
      </c>
      <c r="J85" s="29">
        <v>0</v>
      </c>
      <c r="K85" s="30">
        <v>0</v>
      </c>
      <c r="L85" s="140"/>
      <c r="M85" s="98"/>
      <c r="N85" s="98"/>
      <c r="O85" s="98"/>
      <c r="P85" s="98"/>
      <c r="Q85" s="98"/>
      <c r="R85" s="98"/>
      <c r="S85" s="98"/>
      <c r="T85" s="98"/>
      <c r="U85" s="18"/>
    </row>
    <row r="86" spans="1:21" s="19" customFormat="1" ht="18" customHeight="1" x14ac:dyDescent="0.25">
      <c r="A86" s="137" t="s">
        <v>141</v>
      </c>
      <c r="B86" s="138"/>
      <c r="C86" s="28"/>
      <c r="D86" s="97"/>
      <c r="E86" s="97"/>
      <c r="F86" s="97"/>
      <c r="G86" s="54"/>
      <c r="H86" s="33">
        <f>SUM(H84:H85)</f>
        <v>0</v>
      </c>
      <c r="I86" s="33">
        <f t="shared" ref="I86:J86" si="3">SUM(I84:I85)</f>
        <v>0</v>
      </c>
      <c r="J86" s="33">
        <f t="shared" si="3"/>
        <v>0</v>
      </c>
      <c r="K86" s="55">
        <v>1</v>
      </c>
      <c r="L86" s="98"/>
      <c r="M86" s="98"/>
      <c r="N86" s="98"/>
      <c r="O86" s="98"/>
      <c r="P86" s="98"/>
      <c r="Q86" s="98"/>
      <c r="R86" s="98"/>
      <c r="S86" s="98"/>
      <c r="T86" s="98"/>
      <c r="U86" s="18"/>
    </row>
    <row r="87" spans="1:21" s="19" customFormat="1" ht="13.5" customHeight="1" x14ac:dyDescent="0.25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>
        <f>N84</f>
        <v>1</v>
      </c>
      <c r="O87" s="118">
        <f t="shared" ref="O87:S87" si="4">O84</f>
        <v>1</v>
      </c>
      <c r="P87" s="118">
        <f t="shared" si="4"/>
        <v>1</v>
      </c>
      <c r="Q87" s="118">
        <f t="shared" si="4"/>
        <v>1</v>
      </c>
      <c r="R87" s="118">
        <f t="shared" si="4"/>
        <v>1</v>
      </c>
      <c r="S87" s="118">
        <f t="shared" si="4"/>
        <v>100</v>
      </c>
      <c r="T87" s="12"/>
      <c r="U87" s="18"/>
    </row>
    <row r="88" spans="1:21" s="26" customFormat="1" ht="18" customHeight="1" x14ac:dyDescent="0.25">
      <c r="A88" s="167" t="s">
        <v>21</v>
      </c>
      <c r="B88" s="167"/>
      <c r="C88" s="24"/>
      <c r="D88" s="24"/>
      <c r="E88" s="24"/>
      <c r="F88" s="24"/>
      <c r="G88" s="92"/>
      <c r="H88" s="2">
        <f>H31+H38+H44+H53+H63+H71+H78</f>
        <v>17028.21</v>
      </c>
      <c r="I88" s="2">
        <f>I31+I38+I44+I53+I63+I71+I78</f>
        <v>17798.810000000001</v>
      </c>
      <c r="J88" s="2">
        <f>J31+J38+J44+J53+J63+J71+J78</f>
        <v>17028.21</v>
      </c>
      <c r="K88" s="3" t="s">
        <v>65</v>
      </c>
      <c r="L88" s="5" t="s">
        <v>2</v>
      </c>
      <c r="M88" s="5" t="s">
        <v>2</v>
      </c>
      <c r="N88" s="5" t="s">
        <v>2</v>
      </c>
      <c r="O88" s="5" t="s">
        <v>2</v>
      </c>
      <c r="P88" s="5" t="s">
        <v>2</v>
      </c>
      <c r="Q88" s="5" t="s">
        <v>2</v>
      </c>
      <c r="R88" s="5"/>
      <c r="S88" s="183"/>
      <c r="T88" s="183"/>
      <c r="U88" s="25"/>
    </row>
    <row r="90" spans="1:21" ht="15.75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</row>
    <row r="91" spans="1:21" ht="15.75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</row>
    <row r="92" spans="1:21" ht="15.75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</row>
    <row r="93" spans="1:21" ht="15.75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</row>
    <row r="94" spans="1:21" ht="37.5" customHeight="1" x14ac:dyDescent="0.25">
      <c r="A94" s="198"/>
      <c r="B94" s="198"/>
      <c r="C94" s="198"/>
      <c r="D94" s="198"/>
      <c r="E94" s="198"/>
      <c r="F94" s="198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</row>
    <row r="95" spans="1:21" ht="15.75" x14ac:dyDescent="0.25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</row>
    <row r="97" spans="1:18" ht="18.75" x14ac:dyDescent="0.25">
      <c r="A97" s="196"/>
      <c r="B97" s="196"/>
      <c r="C97" s="196"/>
      <c r="D97" s="196"/>
      <c r="E97" s="196"/>
      <c r="F97" s="196"/>
      <c r="G97" s="196"/>
    </row>
    <row r="98" spans="1:18" ht="18.75" x14ac:dyDescent="0.25">
      <c r="A98" s="196"/>
      <c r="B98" s="196"/>
      <c r="C98" s="196"/>
      <c r="D98" s="196"/>
      <c r="E98" s="196"/>
      <c r="F98" s="196"/>
      <c r="G98" s="196"/>
    </row>
    <row r="99" spans="1:18" ht="18.75" x14ac:dyDescent="0.3">
      <c r="A99" s="197"/>
      <c r="B99" s="197"/>
      <c r="C99" s="197"/>
      <c r="D99" s="197"/>
      <c r="E99" s="197"/>
      <c r="F99" s="197"/>
      <c r="G99" s="197"/>
    </row>
    <row r="100" spans="1:18" ht="22.5" x14ac:dyDescent="0.3">
      <c r="J100" s="93"/>
      <c r="P100" s="195"/>
      <c r="Q100" s="195"/>
      <c r="R100" s="195"/>
    </row>
  </sheetData>
  <mergeCells count="113">
    <mergeCell ref="N1:T4"/>
    <mergeCell ref="A31:B31"/>
    <mergeCell ref="A38:B38"/>
    <mergeCell ref="B49:G49"/>
    <mergeCell ref="A6:T6"/>
    <mergeCell ref="K13:K14"/>
    <mergeCell ref="L11:Q11"/>
    <mergeCell ref="A7:T7"/>
    <mergeCell ref="N12:P12"/>
    <mergeCell ref="Q12:Q14"/>
    <mergeCell ref="D13:F13"/>
    <mergeCell ref="R11:R14"/>
    <mergeCell ref="C11:K12"/>
    <mergeCell ref="S15:T15"/>
    <mergeCell ref="A16:T16"/>
    <mergeCell ref="A19:T19"/>
    <mergeCell ref="B41:K41"/>
    <mergeCell ref="A44:B44"/>
    <mergeCell ref="C13:C14"/>
    <mergeCell ref="O13:P13"/>
    <mergeCell ref="A18:S18"/>
    <mergeCell ref="A17:S17"/>
    <mergeCell ref="A22:A28"/>
    <mergeCell ref="A8:T8"/>
    <mergeCell ref="P100:R100"/>
    <mergeCell ref="A97:G97"/>
    <mergeCell ref="A98:G98"/>
    <mergeCell ref="A99:G99"/>
    <mergeCell ref="A94:T94"/>
    <mergeCell ref="A33:S33"/>
    <mergeCell ref="A46:S46"/>
    <mergeCell ref="B20:T20"/>
    <mergeCell ref="B35:T35"/>
    <mergeCell ref="B48:T48"/>
    <mergeCell ref="B57:T57"/>
    <mergeCell ref="A39:S39"/>
    <mergeCell ref="A56:S56"/>
    <mergeCell ref="A66:S66"/>
    <mergeCell ref="A53:B53"/>
    <mergeCell ref="C50:C52"/>
    <mergeCell ref="M50:M52"/>
    <mergeCell ref="A71:B71"/>
    <mergeCell ref="A72:S72"/>
    <mergeCell ref="A74:S74"/>
    <mergeCell ref="A78:B78"/>
    <mergeCell ref="A63:B63"/>
    <mergeCell ref="B75:T75"/>
    <mergeCell ref="L24:L30"/>
    <mergeCell ref="I13:J13"/>
    <mergeCell ref="S11:T14"/>
    <mergeCell ref="A95:S95"/>
    <mergeCell ref="B36:G36"/>
    <mergeCell ref="B21:G21"/>
    <mergeCell ref="A34:S34"/>
    <mergeCell ref="S88:T88"/>
    <mergeCell ref="A90:T90"/>
    <mergeCell ref="A91:T91"/>
    <mergeCell ref="A92:T92"/>
    <mergeCell ref="N22:N23"/>
    <mergeCell ref="O22:O23"/>
    <mergeCell ref="A55:S55"/>
    <mergeCell ref="A65:S65"/>
    <mergeCell ref="H69:H70"/>
    <mergeCell ref="J69:J70"/>
    <mergeCell ref="I69:I70"/>
    <mergeCell ref="K69:K70"/>
    <mergeCell ref="B69:B70"/>
    <mergeCell ref="P22:P23"/>
    <mergeCell ref="Q22:Q23"/>
    <mergeCell ref="R22:R23"/>
    <mergeCell ref="A47:S47"/>
    <mergeCell ref="A40:S40"/>
    <mergeCell ref="A9:T9"/>
    <mergeCell ref="B11:B14"/>
    <mergeCell ref="A11:A14"/>
    <mergeCell ref="H13:H14"/>
    <mergeCell ref="G13:G14"/>
    <mergeCell ref="A64:S64"/>
    <mergeCell ref="A93:T93"/>
    <mergeCell ref="A88:B88"/>
    <mergeCell ref="N13:N14"/>
    <mergeCell ref="M12:M14"/>
    <mergeCell ref="L12:L14"/>
    <mergeCell ref="L50:L52"/>
    <mergeCell ref="B22:B28"/>
    <mergeCell ref="R50:R52"/>
    <mergeCell ref="S50:S52"/>
    <mergeCell ref="G50:G52"/>
    <mergeCell ref="A54:S54"/>
    <mergeCell ref="C69:C70"/>
    <mergeCell ref="S68:S69"/>
    <mergeCell ref="L22:L23"/>
    <mergeCell ref="M22:M23"/>
    <mergeCell ref="C22:C28"/>
    <mergeCell ref="N50:N52"/>
    <mergeCell ref="O50:O52"/>
    <mergeCell ref="P50:P52"/>
    <mergeCell ref="Q50:Q52"/>
    <mergeCell ref="B67:T67"/>
    <mergeCell ref="A81:S81"/>
    <mergeCell ref="A80:S80"/>
    <mergeCell ref="A60:A62"/>
    <mergeCell ref="B60:B62"/>
    <mergeCell ref="B82:S82"/>
    <mergeCell ref="A86:B86"/>
    <mergeCell ref="L84:L85"/>
    <mergeCell ref="D69:D70"/>
    <mergeCell ref="E69:E70"/>
    <mergeCell ref="F69:F70"/>
    <mergeCell ref="A69:A70"/>
    <mergeCell ref="A73:S73"/>
    <mergeCell ref="B84:B85"/>
    <mergeCell ref="C84:C8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2025-05-28T11:03:55Z</dcterms:modified>
</cp:coreProperties>
</file>